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<sst xmlns="http://schemas.openxmlformats.org/spreadsheetml/2006/main" count="62" uniqueCount="62">
  <si>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</si>
  <si>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ICC127</t>
  </si>
  <si>
    <t xml:space="preserve">U</t>
  </si>
  <si>
    <t xml:space="preserve">Conjunt de calderes a gasoil, de baixa temperatura, de peu, de ferro colat.</t>
  </si>
  <si>
    <r>
      <rPr>
        <sz val="8.25"/>
        <color rgb="FF000000"/>
        <rFont val="Arial"/>
        <family val="2"/>
      </rPr>
      <t xml:space="preserve">Conjunt de dues calderes en cascada, sent la primera una 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40 a 52 kW, pes 227 kg, dimensions 787x600x1111 mm, de 4 elements ensamblats,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l'aigua, i la segona una 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40 a 52 kW, pes 227 kg, dimensions 787x600x1111 mm, de 4 elements ensamblats, amb quadre de regulació per a la regulació de la caldera de tipus esclau en instal·lacions amb diverses calderes, mòdul estratègic per a l'administració d'un màxim de 4 calderes en cascada. Inclús vàlvula de seguretat, purgadors, piròstat i desguàs a bonera pel buidatge de la caldera i el drenatge de la vàlvula de seguretat, sense incloure el conducte per a evacuació dels productes de la combustió.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</si>
  <si>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</si>
  <si>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</si>
  <si>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</si>
  <si>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</si>
  <si>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</si>
  <si>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</si>
  <si>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</si>
  <si>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mt38cbu045ad</t>
  </si>
  <si>
    <t xml:space="preserve">U</t>
  </si>
  <si>
    <t xml:space="preserve">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40 a 52 kW, pes 227 kg, dimensions 787x600x1111 mm, de 4 elements ensamblats, amb quadre de regulació per a la regulació de la caldera en funció de la temperatura exterior o per a la regulació de la caldera de tipus mestre en instal·lacions amb diverses calderes, amb control per a garantir les condicions de treball de l'equip, sonda de temperatura exterior, i sonda de temperatura per a regulació de la temperatura d'impulsió o retorn de l'aigua.</t>
  </si>
  <si>
    <t xml:space="preserve">mt38cbu045ac</t>
  </si>
  <si>
    <t xml:space="preserve">U</t>
  </si>
  <si>
    <t xml:space="preserve">Caldera de peu, de baixa temperatura, amb cos de foneria de ferro GL 180M, 3 passos de fums envoltant completament la llar enterament refrigerat per aigua, fort aïllament tèrmic, porta frontal amb possibilitat de gir a esquerra o a dreta, per a cremador pressuritzat de gasoil o gas, potència útil de 40 a 52 kW, pes 227 kg, dimensions 787x600x1111 mm, de 4 elements ensamblats, amb quadre de regulació per a la regulació de la caldera de tipus esclau en instal·lacions amb diverses calderes.</t>
  </si>
  <si>
    <t xml:space="preserve">mt38ccg100a</t>
  </si>
  <si>
    <t xml:space="preserve">U</t>
  </si>
  <si>
    <t xml:space="preserve">Cremador pressuritzat modulant per a gasoil, de potència màxima 120 kW, amb encesa electrònica.</t>
  </si>
  <si>
    <t xml:space="preserve">mt38cbu702a</t>
  </si>
  <si>
    <t xml:space="preserve">U</t>
  </si>
  <si>
    <t xml:space="preserve">Mòdul estratègic per a l'administració d'un màxim de 4 calderes en cascada.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</si>
  <si>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</si>
  <si>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</si>
  <si>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</si>
  <si>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</si>
  <si>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</si>
  <si>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</si>
  <si>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</si>
  <si>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</si>
  <si>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</si>
  <si>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</si>
  <si>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</si>
  <si>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</si>
  <si>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</si>
  <si>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</si>
  <si>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</si>
  <si>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mt38ccg011a</t>
  </si>
  <si>
    <t xml:space="preserve">U</t>
  </si>
  <si>
    <t xml:space="preserve">Posada en marxa del cremador per a gasoil.</t>
  </si>
  <si>
    <t xml:space="preserve">mt38www010</t>
  </si>
  <si>
    <t xml:space="preserve">U</t>
  </si>
  <si>
    <t xml:space="preserve">Material auxiliar per instal·lacions de calefacció.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</si>
  <si>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</si>
  <si>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</si>
  <si>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</si>
  <si>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</si>
  <si>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</si>
  <si>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</si>
  <si>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</si>
  <si>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</si>
  <si>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</si>
  <si>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</si>
  <si>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</si>
  <si>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</si>
  <si>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</si>
  <si>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</si>
  <si>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</si>
  <si>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10.126,93€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</si>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</sst>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3534.98</v>
      </c>
      <c r="H10" s="12">
        <f ca="1">ROUND(INDIRECT(ADDRESS(ROW()+(0), COLUMN()+(-2), 1))*INDIRECT(ADDRESS(ROW()+(0), COLUMN()+(-1), 1)), 2)</f>
        <v>3534.98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3159.98</v>
      </c>
      <c r="H11" s="12">
        <f ca="1">ROUND(INDIRECT(ADDRESS(ROW()+(0), COLUMN()+(-2), 1))*INDIRECT(ADDRESS(ROW()+(0), COLUMN()+(-1), 1)), 2)</f>
        <v>3159.98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790</v>
      </c>
      <c r="H12" s="12">
        <f ca="1">ROUND(INDIRECT(ADDRESS(ROW()+(0), COLUMN()+(-2), 1))*INDIRECT(ADDRESS(ROW()+(0), COLUMN()+(-1), 1)), 2)</f>
        <v>1580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256.43</v>
      </c>
      <c r="H13" s="12">
        <f ca="1">ROUND(INDIRECT(ADDRESS(ROW()+(0), COLUMN()+(-2), 1))*INDIRECT(ADDRESS(ROW()+(0), COLUMN()+(-1), 1)), 2)</f>
        <v>256.43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4.42</v>
      </c>
      <c r="H14" s="12">
        <f ca="1">ROUND(INDIRECT(ADDRESS(ROW()+(0), COLUMN()+(-2), 1))*INDIRECT(ADDRESS(ROW()+(0), COLUMN()+(-1), 1)), 2)</f>
        <v>4.42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8.75</v>
      </c>
      <c r="H15" s="12">
        <f ca="1">ROUND(INDIRECT(ADDRESS(ROW()+(0), COLUMN()+(-2), 1))*INDIRECT(ADDRESS(ROW()+(0), COLUMN()+(-1), 1)), 2)</f>
        <v>17.5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15</v>
      </c>
      <c r="H16" s="12">
        <f ca="1">ROUND(INDIRECT(ADDRESS(ROW()+(0), COLUMN()+(-2), 1))*INDIRECT(ADDRESS(ROW()+(0), COLUMN()+(-1), 1)), 2)</f>
        <v>15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10</v>
      </c>
      <c r="G17" s="12">
        <v>0.37</v>
      </c>
      <c r="H17" s="12">
        <f ca="1">ROUND(INDIRECT(ADDRESS(ROW()+(0), COLUMN()+(-2), 1))*INDIRECT(ADDRESS(ROW()+(0), COLUMN()+(-1), 1)), 2)</f>
        <v>3.7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</v>
      </c>
      <c r="G18" s="12">
        <v>0.41</v>
      </c>
      <c r="H18" s="12">
        <f ca="1">ROUND(INDIRECT(ADDRESS(ROW()+(0), COLUMN()+(-2), 1))*INDIRECT(ADDRESS(ROW()+(0), COLUMN()+(-1), 1)), 2)</f>
        <v>8.2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150</v>
      </c>
      <c r="H19" s="12">
        <f ca="1">ROUND(INDIRECT(ADDRESS(ROW()+(0), COLUMN()+(-2), 1))*INDIRECT(ADDRESS(ROW()+(0), COLUMN()+(-1), 1)), 2)</f>
        <v>150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1.68</v>
      </c>
      <c r="H20" s="12">
        <f ca="1">ROUND(INDIRECT(ADDRESS(ROW()+(0), COLUMN()+(-2), 1))*INDIRECT(ADDRESS(ROW()+(0), COLUMN()+(-1), 1)), 2)</f>
        <v>1.68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3">
        <v>1</v>
      </c>
      <c r="G21" s="14">
        <v>1.4</v>
      </c>
      <c r="H21" s="14">
        <f ca="1">ROUND(INDIRECT(ADDRESS(ROW()+(0), COLUMN()+(-2), 1))*INDIRECT(ADDRESS(ROW()+(0), COLUMN()+(-1), 1)), 2)</f>
        <v>1.4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8733.29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5.358</v>
      </c>
      <c r="G24" s="12">
        <v>29.34</v>
      </c>
      <c r="H24" s="12">
        <f ca="1">ROUND(INDIRECT(ADDRESS(ROW()+(0), COLUMN()+(-2), 1))*INDIRECT(ADDRESS(ROW()+(0), COLUMN()+(-1), 1)), 2)</f>
        <v>157.2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5.358</v>
      </c>
      <c r="G25" s="14">
        <v>25.25</v>
      </c>
      <c r="H25" s="14">
        <f ca="1">ROUND(INDIRECT(ADDRESS(ROW()+(0), COLUMN()+(-2), 1))*INDIRECT(ADDRESS(ROW()+(0), COLUMN()+(-1), 1)), 2)</f>
        <v>135.29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1))), 2)</f>
        <v>292.49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1)),INDIRECT(ADDRESS(ROW()+(-6), COLUMN()+(1), 1))), 2)</f>
        <v>9025.78</v>
      </c>
      <c r="H28" s="14">
        <f ca="1">ROUND(INDIRECT(ADDRESS(ROW()+(0), COLUMN()+(-2), 1))*INDIRECT(ADDRESS(ROW()+(0), COLUMN()+(-1), 1))/100, 2)</f>
        <v>180.52</v>
      </c>
    </row>
    <row r="29" spans="1:8" ht="13.50" thickBot="1" customHeight="1">
      <c r="A29" s="21" t="s">
        <v>60</v>
      </c>
      <c r="B29" s="21"/>
      <c r="C29" s="21"/>
      <c r="D29" s="22"/>
      <c r="E29" s="23"/>
      <c r="F29" s="24" t="s">
        <v>61</v>
      </c>
      <c r="G29" s="25"/>
      <c r="H29" s="26">
        <f ca="1">ROUND(SUM(INDIRECT(ADDRESS(ROW()+(-1), COLUMN()+(0), 1)),INDIRECT(ADDRESS(ROW()+(-3), COLUMN()+(0), 1)),INDIRECT(ADDRESS(ROW()+(-7), COLUMN()+(0), 1))), 2)</f>
        <v>9206.3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