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<sst xmlns="http://schemas.openxmlformats.org/spreadsheetml/2006/main" count="50" uniqueCount="50">
  <si>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</si>
  <si>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ICC116</t>
  </si>
  <si>
    <t xml:space="preserve">U</t>
  </si>
  <si>
    <t xml:space="preserve">Caldera a gasoil, domèstica, de baixa temperatura, de peu, per a calefacció i A.C.S.</t>
  </si>
  <si>
    <r>
      <rPr>
        <sz val="8.25"/>
        <color rgb="FF000000"/>
        <rFont val="Arial"/>
        <family val="2"/>
      </rPr>
      <t xml:space="preserve">Caldera de peu, de baixa temperatura, amb cos de foneria de ferro gris GL 180 per a cremador pressuritzat per a gasoil, potència de calefacció 21 kW, pes 175 kg, dimensions 773x600x601 mm, número d'elements 3, contingut d'aigua 33 l, pressió màxima de treball 4 bar, cremador de gasoil de flama blau de 23 kW de potència, quadre de regulació, de 154x366x327 mm, amb cronotermòstat modulant amb sonda de temperatura exterior, kit d'unió de caldera a gasoil a col·lector o grup de bombament, kit de seguretat per a caldera a gasoil, kit d'unió de caldera a gasoil a vas d'expansió, amb interacumulador vertical de terra, per a producció d'A.C.S. en combinació amb caldera, de 160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</si>
  <si>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</si>
  <si>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</si>
  <si>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</si>
  <si>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</si>
  <si>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</si>
  <si>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</si>
  <si>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</si>
  <si>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mt38cqj100a</t>
  </si>
  <si>
    <t xml:space="preserve">U</t>
  </si>
  <si>
    <t xml:space="preserve">Caldera de peu, de baixa temperatura, amb cos de foneria de ferro gris GL 180 per a cremador pressuritzat per a gasoil, potència de calefacció 21 kW, pes 175 kg, dimensions 773x600x601 mm, número d'elements 3, contingut d'aigua 33 l, pressió màxima de treball 4 bar.</t>
  </si>
  <si>
    <t xml:space="preserve">mt38cqj101a</t>
  </si>
  <si>
    <t xml:space="preserve">U</t>
  </si>
  <si>
    <t xml:space="preserve">Quadre de regulació, de 154x366x327 mm, amb cronotermòstat modulant amb sonda de temperatura exterior.</t>
  </si>
  <si>
    <t xml:space="preserve">mt38cqj102a</t>
  </si>
  <si>
    <t xml:space="preserve">U</t>
  </si>
  <si>
    <t xml:space="preserve">Cremador de gasoil de flama blau de 23 kW de potència, per a calderes de 20 a 25 kW de potència.</t>
  </si>
  <si>
    <t xml:space="preserve">mt38cqj520a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</si>
  <si>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</si>
  <si>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</si>
  <si>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</si>
  <si>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</si>
  <si>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</si>
  <si>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mt38cqj575a</t>
  </si>
  <si>
    <t xml:space="preserve">U</t>
  </si>
  <si>
    <t xml:space="preserve">Interacumulador vertical de terra, per a producció d'A.C.S. en combinació amb caldera, de 160 l, d'acer esmaltat, amb bescanviador d'un serpentí, eficiència energètica classe B, amb aïllament tèrmic d'escuma rígida de poliuretà, protecció contra la corrosió amb ànode de magnesi i control de temperatura por sonda NTC.</t>
  </si>
  <si>
    <t xml:space="preserve">mt38cqj577a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</si>
  <si>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</si>
  <si>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</si>
  <si>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</si>
  <si>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</si>
  <si>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</si>
  <si>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</si>
  <si>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</si>
  <si>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</si>
  <si>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</si>
  <si>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</si>
  <si>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</si>
  <si>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</si>
  <si>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</si>
  <si>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</si>
  <si>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</si>
  <si>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</si>
  <si>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</si>
  <si>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4.743,59€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</si>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</sst>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1394.25</v>
      </c>
      <c r="H10" s="12">
        <f ca="1">ROUND(INDIRECT(ADDRESS(ROW()+(0), COLUMN()+(-2), 1))*INDIRECT(ADDRESS(ROW()+(0), COLUMN()+(-1), 1)), 2)</f>
        <v>1394.25</v>
      </c>
    </row>
    <row r="11" spans="1:8" ht="24.00" thickBot="1" customHeight="1">
      <c r="A11" s="1" t="s">
        <v>15</v>
      </c>
      <c r="B11" s="1"/>
      <c r="C11" s="1"/>
      <c r="D11" s="10" t="s">
        <v>16</v>
      </c>
      <c r="E11" s="1" t="s">
        <v>17</v>
      </c>
      <c r="F11" s="11">
        <v>1</v>
      </c>
      <c r="G11" s="12">
        <v>487.5</v>
      </c>
      <c r="H11" s="12">
        <f ca="1">ROUND(INDIRECT(ADDRESS(ROW()+(0), COLUMN()+(-2), 1))*INDIRECT(ADDRESS(ROW()+(0), COLUMN()+(-1), 1)), 2)</f>
        <v>487.5</v>
      </c>
    </row>
    <row r="12" spans="1:8" ht="24.00" thickBot="1" customHeight="1">
      <c r="A12" s="1" t="s">
        <v>18</v>
      </c>
      <c r="B12" s="1"/>
      <c r="C12" s="1"/>
      <c r="D12" s="10" t="s">
        <v>19</v>
      </c>
      <c r="E12" s="1" t="s">
        <v>20</v>
      </c>
      <c r="F12" s="11">
        <v>1</v>
      </c>
      <c r="G12" s="12">
        <v>853.13</v>
      </c>
      <c r="H12" s="12">
        <f ca="1">ROUND(INDIRECT(ADDRESS(ROW()+(0), COLUMN()+(-2), 1))*INDIRECT(ADDRESS(ROW()+(0), COLUMN()+(-1), 1)), 2)</f>
        <v>853.13</v>
      </c>
    </row>
    <row r="13" spans="1:8" ht="24.00" thickBot="1" customHeight="1">
      <c r="A13" s="1" t="s">
        <v>21</v>
      </c>
      <c r="B13" s="1"/>
      <c r="C13" s="1"/>
      <c r="D13" s="10" t="s">
        <v>22</v>
      </c>
      <c r="E13" s="1" t="s">
        <v>23</v>
      </c>
      <c r="F13" s="11">
        <v>1</v>
      </c>
      <c r="G13" s="12">
        <v>108.23</v>
      </c>
      <c r="H13" s="12">
        <f ca="1">ROUND(INDIRECT(ADDRESS(ROW()+(0), COLUMN()+(-2), 1))*INDIRECT(ADDRESS(ROW()+(0), COLUMN()+(-1), 1)), 2)</f>
        <v>108.23</v>
      </c>
    </row>
    <row r="14" spans="1:8" ht="13.50" thickBot="1" customHeight="1">
      <c r="A14" s="1" t="s">
        <v>24</v>
      </c>
      <c r="B14" s="1"/>
      <c r="C14" s="1"/>
      <c r="D14" s="10" t="s">
        <v>25</v>
      </c>
      <c r="E14" s="1" t="s">
        <v>26</v>
      </c>
      <c r="F14" s="11">
        <v>1</v>
      </c>
      <c r="G14" s="12">
        <v>108.23</v>
      </c>
      <c r="H14" s="12">
        <f ca="1">ROUND(INDIRECT(ADDRESS(ROW()+(0), COLUMN()+(-2), 1))*INDIRECT(ADDRESS(ROW()+(0), COLUMN()+(-1), 1)), 2)</f>
        <v>108.23</v>
      </c>
    </row>
    <row r="15" spans="1:8" ht="45.00" thickBot="1" customHeight="1">
      <c r="A15" s="1" t="s">
        <v>27</v>
      </c>
      <c r="B15" s="1"/>
      <c r="C15" s="1"/>
      <c r="D15" s="10" t="s">
        <v>28</v>
      </c>
      <c r="E15" s="1" t="s">
        <v>29</v>
      </c>
      <c r="F15" s="11">
        <v>1</v>
      </c>
      <c r="G15" s="12">
        <v>794.63</v>
      </c>
      <c r="H15" s="12">
        <f ca="1">ROUND(INDIRECT(ADDRESS(ROW()+(0), COLUMN()+(-2), 1))*INDIRECT(ADDRESS(ROW()+(0), COLUMN()+(-1), 1)), 2)</f>
        <v>794.63</v>
      </c>
    </row>
    <row r="16" spans="1:8" ht="13.50" thickBot="1" customHeight="1">
      <c r="A16" s="1" t="s">
        <v>30</v>
      </c>
      <c r="B16" s="1"/>
      <c r="C16" s="1"/>
      <c r="D16" s="10" t="s">
        <v>31</v>
      </c>
      <c r="E16" s="1" t="s">
        <v>32</v>
      </c>
      <c r="F16" s="11">
        <v>1</v>
      </c>
      <c r="G16" s="12">
        <v>351</v>
      </c>
      <c r="H16" s="12">
        <f ca="1">ROUND(INDIRECT(ADDRESS(ROW()+(0), COLUMN()+(-2), 1))*INDIRECT(ADDRESS(ROW()+(0), COLUMN()+(-1), 1)), 2)</f>
        <v>351</v>
      </c>
    </row>
    <row r="17" spans="1:8" ht="13.50" thickBot="1" customHeight="1">
      <c r="A17" s="1" t="s">
        <v>33</v>
      </c>
      <c r="B17" s="1"/>
      <c r="C17" s="1"/>
      <c r="D17" s="10" t="s">
        <v>34</v>
      </c>
      <c r="E17" s="1" t="s">
        <v>35</v>
      </c>
      <c r="F17" s="13">
        <v>1</v>
      </c>
      <c r="G17" s="14">
        <v>2.1</v>
      </c>
      <c r="H17" s="14">
        <f ca="1">ROUND(INDIRECT(ADDRESS(ROW()+(0), COLUMN()+(-2), 1))*INDIRECT(ADDRESS(ROW()+(0), COLUMN()+(-1), 1)), 2)</f>
        <v>2.1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4099.07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2.358</v>
      </c>
      <c r="G20" s="12">
        <v>29.34</v>
      </c>
      <c r="H20" s="12">
        <f ca="1">ROUND(INDIRECT(ADDRESS(ROW()+(0), COLUMN()+(-2), 1))*INDIRECT(ADDRESS(ROW()+(0), COLUMN()+(-1), 1)), 2)</f>
        <v>69.18</v>
      </c>
    </row>
    <row r="21" spans="1:8" ht="13.50" thickBot="1" customHeight="1">
      <c r="A21" s="1" t="s">
        <v>41</v>
      </c>
      <c r="B21" s="1"/>
      <c r="C21" s="1"/>
      <c r="D21" s="10" t="s">
        <v>42</v>
      </c>
      <c r="E21" s="1" t="s">
        <v>43</v>
      </c>
      <c r="F21" s="13">
        <v>2.358</v>
      </c>
      <c r="G21" s="14">
        <v>25.25</v>
      </c>
      <c r="H21" s="14">
        <f ca="1">ROUND(INDIRECT(ADDRESS(ROW()+(0), COLUMN()+(-2), 1))*INDIRECT(ADDRESS(ROW()+(0), COLUMN()+(-1), 1)), 2)</f>
        <v>59.54</v>
      </c>
    </row>
    <row r="22" spans="1:8" ht="13.50" thickBot="1" customHeight="1">
      <c r="A22" s="15"/>
      <c r="B22" s="15"/>
      <c r="C22" s="15"/>
      <c r="D22" s="15"/>
      <c r="E22" s="15"/>
      <c r="F22" s="9" t="s">
        <v>44</v>
      </c>
      <c r="G22" s="9"/>
      <c r="H22" s="17">
        <f ca="1">ROUND(SUM(INDIRECT(ADDRESS(ROW()+(-1), COLUMN()+(0), 1)),INDIRECT(ADDRESS(ROW()+(-2), COLUMN()+(0), 1))), 2)</f>
        <v>128.72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4227.79</v>
      </c>
      <c r="H24" s="14">
        <f ca="1">ROUND(INDIRECT(ADDRESS(ROW()+(0), COLUMN()+(-2), 1))*INDIRECT(ADDRESS(ROW()+(0), COLUMN()+(-1), 1))/100, 2)</f>
        <v>84.56</v>
      </c>
    </row>
    <row r="25" spans="1:8" ht="13.50" thickBot="1" customHeight="1">
      <c r="A25" s="21" t="s">
        <v>48</v>
      </c>
      <c r="B25" s="21"/>
      <c r="C25" s="21"/>
      <c r="D25" s="22"/>
      <c r="E25" s="23"/>
      <c r="F25" s="24" t="s">
        <v>49</v>
      </c>
      <c r="G25" s="25"/>
      <c r="H25" s="26">
        <f ca="1">ROUND(SUM(INDIRECT(ADDRESS(ROW()+(-1), COLUMN()+(0), 1)),INDIRECT(ADDRESS(ROW()+(-3), COLUMN()+(0), 1)),INDIRECT(ADDRESS(ROW()+(-7), COLUMN()+(0), 1))), 2)</f>
        <v>4312.35</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