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<sst xmlns="http://schemas.openxmlformats.org/spreadsheetml/2006/main" count="44" uniqueCount="44">
  <si>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</si>
  <si>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ICC216</t>
  </si>
  <si>
    <t xml:space="preserve">U</t>
  </si>
  <si>
    <t xml:space="preserve">Caldera a gasoil, domèstica, de condensació, de peu, per a calefacció i A.C.S.</t>
  </si>
  <si>
    <r>
      <rPr>
        <sz val="8.25"/>
        <color rgb="FF000000"/>
        <rFont val="Arial"/>
        <family val="2"/>
      </rPr>
      <t xml:space="preserve">Caldera de peu, de condensació amb recuperador d'acer inoxidable, amb cos de foneria de ferro gris GL 180 i cremador pressuritzat de gasoil de flama blau, eficiència energètica classe A, potència de calefacció 47 kW, pes 228 kg, dimensions 881x600x787 mm, quadre de regulació i cronotermòstat modulant amb sonda de temperatura exterior, cabal màssic de gas de fuita 0,0144 kg/s, amb contingut de CO2 14%, pressió d'impulsió disponible 50 Pa, contingut d'aigua 61 l, kit d'unió de caldera a gasoil a circuït de calefacció, kit de seguretat per a caldera a gasoil, kit d'unió de caldera a gasoil a vas d'expansió, amb interacumulador vertical de terra, per a producció d'A.C.S. en combinació amb caldera, de 200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</si>
  <si>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</si>
  <si>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</si>
  <si>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</si>
  <si>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</si>
  <si>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</si>
  <si>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</si>
  <si>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</si>
  <si>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mt38cqj110p</t>
  </si>
  <si>
    <t xml:space="preserve">U</t>
  </si>
  <si>
    <t xml:space="preserve">Caldera de peu, de condensació amb recuperador d'acer inoxidable, amb cos de foneria de ferro gris GL 180 i cremador pressuritzat de gasoil de flama blau, eficiència energètica classe A, potència de calefacció 47 kW, pes 228 kg, dimensions 881x600x787 mm, quadre de regulació i cronotermòstat modulant amb sonda de temperatura exterior, cabal màssic de gas de fuita 0,0144 kg/s, amb contingut de CO2 14%, pressió d'impulsió disponible 50 Pa, contingut d'aigua 61 l.</t>
  </si>
  <si>
    <t xml:space="preserve">mt38cqj519a</t>
  </si>
  <si>
    <t xml:space="preserve">U</t>
  </si>
  <si>
    <t xml:space="preserve">Kit de seguretat per a caldera a gasoil, compost per manòmetre, vàlvula de seguretat i purgador d'aire.</t>
  </si>
  <si>
    <t xml:space="preserve">mt38cqj530b</t>
  </si>
  <si>
    <t xml:space="preserve">U</t>
  </si>
  <si>
    <t xml:space="preserve">Kit d'unió de caldera a gasoil a vas d'expansió, amb vàlvula d'omplert i buidatge.</t>
  </si>
  <si>
    <t xml:space="preserve">mt38cqj575e</t>
  </si>
  <si>
    <t xml:space="preserve">U</t>
  </si>
  <si>
    <t xml:space="preserve">Interacumulador vertical de terra, per a producció d'A.C.S. en combinació amb caldera, de 200 l, d'acer esmaltat, amb bescanviador d'un serpentí, eficiència energètica classe B, amb aïllament tèrmic d'escuma rígida de poliuretà, protecció contra la corrosió amb ànode de magnesi i control de temperatura por sonda NTC.</t>
  </si>
  <si>
    <t xml:space="preserve">mt38cqj580a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</si>
  <si>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</si>
  <si>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</si>
  <si>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</si>
  <si>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</si>
  <si>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</si>
  <si>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</si>
  <si>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</si>
  <si>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</si>
  <si>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</si>
  <si>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</si>
  <si>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</si>
  <si>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</si>
  <si>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</si>
  <si>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</si>
  <si>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</si>
  <si>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</si>
  <si>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</si>
  <si>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7.715,68€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</si>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</sst>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5118.75</v>
      </c>
      <c r="H10" s="12">
        <f ca="1">ROUND(INDIRECT(ADDRESS(ROW()+(0), COLUMN()+(-2), 1))*INDIRECT(ADDRESS(ROW()+(0), COLUMN()+(-1), 1)), 2)</f>
        <v>5118.75</v>
      </c>
    </row>
    <row r="11" spans="1:8" ht="24.00" thickBot="1" customHeight="1">
      <c r="A11" s="1" t="s">
        <v>15</v>
      </c>
      <c r="B11" s="1"/>
      <c r="C11" s="1"/>
      <c r="D11" s="10" t="s">
        <v>16</v>
      </c>
      <c r="E11" s="1" t="s">
        <v>17</v>
      </c>
      <c r="F11" s="11">
        <v>1</v>
      </c>
      <c r="G11" s="12">
        <v>92.63</v>
      </c>
      <c r="H11" s="12">
        <f ca="1">ROUND(INDIRECT(ADDRESS(ROW()+(0), COLUMN()+(-2), 1))*INDIRECT(ADDRESS(ROW()+(0), COLUMN()+(-1), 1)), 2)</f>
        <v>92.63</v>
      </c>
    </row>
    <row r="12" spans="1:8" ht="13.50" thickBot="1" customHeight="1">
      <c r="A12" s="1" t="s">
        <v>18</v>
      </c>
      <c r="B12" s="1"/>
      <c r="C12" s="1"/>
      <c r="D12" s="10" t="s">
        <v>19</v>
      </c>
      <c r="E12" s="1" t="s">
        <v>20</v>
      </c>
      <c r="F12" s="11">
        <v>1</v>
      </c>
      <c r="G12" s="12">
        <v>131.63</v>
      </c>
      <c r="H12" s="12">
        <f ca="1">ROUND(INDIRECT(ADDRESS(ROW()+(0), COLUMN()+(-2), 1))*INDIRECT(ADDRESS(ROW()+(0), COLUMN()+(-1), 1)), 2)</f>
        <v>131.63</v>
      </c>
    </row>
    <row r="13" spans="1:8" ht="45.00" thickBot="1" customHeight="1">
      <c r="A13" s="1" t="s">
        <v>21</v>
      </c>
      <c r="B13" s="1"/>
      <c r="C13" s="1"/>
      <c r="D13" s="10" t="s">
        <v>22</v>
      </c>
      <c r="E13" s="1" t="s">
        <v>23</v>
      </c>
      <c r="F13" s="11">
        <v>1</v>
      </c>
      <c r="G13" s="12">
        <v>901.88</v>
      </c>
      <c r="H13" s="12">
        <f ca="1">ROUND(INDIRECT(ADDRESS(ROW()+(0), COLUMN()+(-2), 1))*INDIRECT(ADDRESS(ROW()+(0), COLUMN()+(-1), 1)), 2)</f>
        <v>901.88</v>
      </c>
    </row>
    <row r="14" spans="1:8" ht="13.50" thickBot="1" customHeight="1">
      <c r="A14" s="1" t="s">
        <v>24</v>
      </c>
      <c r="B14" s="1"/>
      <c r="C14" s="1"/>
      <c r="D14" s="10" t="s">
        <v>25</v>
      </c>
      <c r="E14" s="1" t="s">
        <v>26</v>
      </c>
      <c r="F14" s="11">
        <v>1</v>
      </c>
      <c r="G14" s="12">
        <v>351</v>
      </c>
      <c r="H14" s="12">
        <f ca="1">ROUND(INDIRECT(ADDRESS(ROW()+(0), COLUMN()+(-2), 1))*INDIRECT(ADDRESS(ROW()+(0), COLUMN()+(-1), 1)), 2)</f>
        <v>351</v>
      </c>
    </row>
    <row r="15" spans="1:8" ht="13.50" thickBot="1" customHeight="1">
      <c r="A15" s="1" t="s">
        <v>27</v>
      </c>
      <c r="B15" s="1"/>
      <c r="C15" s="1"/>
      <c r="D15" s="10" t="s">
        <v>28</v>
      </c>
      <c r="E15" s="1" t="s">
        <v>29</v>
      </c>
      <c r="F15" s="13">
        <v>1</v>
      </c>
      <c r="G15" s="14">
        <v>2.1</v>
      </c>
      <c r="H15" s="14">
        <f ca="1">ROUND(INDIRECT(ADDRESS(ROW()+(0), COLUMN()+(-2), 1))*INDIRECT(ADDRESS(ROW()+(0), COLUMN()+(-1), 1)), 2)</f>
        <v>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6597.99</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5.277</v>
      </c>
      <c r="G18" s="12">
        <v>28.39</v>
      </c>
      <c r="H18" s="12">
        <f ca="1">ROUND(INDIRECT(ADDRESS(ROW()+(0), COLUMN()+(-2), 1))*INDIRECT(ADDRESS(ROW()+(0), COLUMN()+(-1), 1)), 2)</f>
        <v>149.81</v>
      </c>
    </row>
    <row r="19" spans="1:8" ht="13.50" thickBot="1" customHeight="1">
      <c r="A19" s="1" t="s">
        <v>35</v>
      </c>
      <c r="B19" s="1"/>
      <c r="C19" s="1"/>
      <c r="D19" s="10" t="s">
        <v>36</v>
      </c>
      <c r="E19" s="1" t="s">
        <v>37</v>
      </c>
      <c r="F19" s="13">
        <v>5.277</v>
      </c>
      <c r="G19" s="14">
        <v>24.43</v>
      </c>
      <c r="H19" s="14">
        <f ca="1">ROUND(INDIRECT(ADDRESS(ROW()+(0), COLUMN()+(-2), 1))*INDIRECT(ADDRESS(ROW()+(0), COLUMN()+(-1), 1)), 2)</f>
        <v>128.92</v>
      </c>
    </row>
    <row r="20" spans="1:8" ht="13.50" thickBot="1" customHeight="1">
      <c r="A20" s="15"/>
      <c r="B20" s="15"/>
      <c r="C20" s="15"/>
      <c r="D20" s="15"/>
      <c r="E20" s="15"/>
      <c r="F20" s="9" t="s">
        <v>38</v>
      </c>
      <c r="G20" s="9"/>
      <c r="H20" s="17">
        <f ca="1">ROUND(SUM(INDIRECT(ADDRESS(ROW()+(-1), COLUMN()+(0), 1)),INDIRECT(ADDRESS(ROW()+(-2), COLUMN()+(0), 1))), 2)</f>
        <v>278.73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6876.72</v>
      </c>
      <c r="H22" s="14">
        <f ca="1">ROUND(INDIRECT(ADDRESS(ROW()+(0), COLUMN()+(-2), 1))*INDIRECT(ADDRESS(ROW()+(0), COLUMN()+(-1), 1))/100, 2)</f>
        <v>137.53</v>
      </c>
    </row>
    <row r="23" spans="1:8" ht="13.50" thickBot="1" customHeight="1">
      <c r="A23" s="21" t="s">
        <v>42</v>
      </c>
      <c r="B23" s="21"/>
      <c r="C23" s="21"/>
      <c r="D23" s="22"/>
      <c r="E23" s="23"/>
      <c r="F23" s="24" t="s">
        <v>43</v>
      </c>
      <c r="G23" s="25"/>
      <c r="H23" s="26">
        <f ca="1">ROUND(SUM(INDIRECT(ADDRESS(ROW()+(-1), COLUMN()+(0), 1)),INDIRECT(ADDRESS(ROW()+(-3), COLUMN()+(0), 1)),INDIRECT(ADDRESS(ROW()+(-7), COLUMN()+(0), 1))), 2)</f>
        <v>7014.25</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