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<sst xmlns="http://schemas.openxmlformats.org/spreadsheetml/2006/main" count="52" uniqueCount="52">
  <si>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</si>
  <si>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HYA010</t>
  </si>
  <si>
    <t xml:space="preserve">m²</t>
  </si>
  <si>
    <t xml:space="preserve">Ajudes de paleta per a execució de les instal·lacions.</t>
  </si>
  <si>
    <r>
      <rPr>
        <sz val="8.25"/>
        <color rgb="FF000000"/>
        <rFont val="Arial"/>
        <family val="2"/>
      </rPr>
      <t xml:space="preserve">Repercussió per m² de superfície construïda d'obra, d'ajudes de qualsevol treball de ram de paleta, necessàries per a la correcta execució de l'infraestructura comú de telecomunicacions (ICT) formada per: escomesa, canalitzacions i registre d'enllaç, recintes, canalitzacions i registres principals i secundaris, registres de terminació de xarxa, canalització interior d'usuari, registres de pas i registres de pressa, amb un grau de complexitat mig, en edifici plurifamiliar, inclosa p/p d'elements comuns. Inclús material auxiliar per a la correcta execució dels treballs.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</si>
  <si>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</si>
  <si>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</si>
  <si>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</si>
  <si>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</si>
  <si>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</si>
  <si>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</si>
  <si>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</si>
  <si>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mt09pye010b</t>
  </si>
  <si>
    <t xml:space="preserve">m³</t>
  </si>
  <si>
    <t xml:space="preserve">Pasta de guix de construcció B1, segons UNE-EN 13279-1.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</si>
  <si>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</si>
  <si>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</si>
  <si>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</si>
  <si>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</si>
  <si>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</si>
  <si>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</si>
  <si>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Subtotal materials:</t>
  </si>
  <si>
    <t xml:space="preserve">Equip i maquinària</t>
  </si>
  <si>
    <t xml:space="preserve">mq05per010</t>
  </si>
  <si>
    <t xml:space="preserve">h</t>
  </si>
  <si>
    <t xml:space="preserve">Perforadora amb corona diamantada i suport, per via humida.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</si>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</sst>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4.29" customWidth="1"/>
    <col min="6" max="6" width="1.19" customWidth="1"/>
    <col min="7" max="7" width="11.73" customWidth="1"/>
    <col min="8" max="8" width="1.53" customWidth="1"/>
    <col min="9" max="9" width="11.73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1"/>
      <c r="H10" s="11"/>
      <c r="I10" s="12">
        <v>148.5</v>
      </c>
      <c r="J10" s="12"/>
      <c r="K10" s="12">
        <f ca="1">ROUND(INDIRECT(ADDRESS(ROW()+(0), COLUMN()+(-5), 1))*INDIRECT(ADDRESS(ROW()+(0), COLUMN()+(-2), 1)), 2)</f>
        <v>2.23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1"/>
      <c r="H11" s="11"/>
      <c r="I11" s="12">
        <v>1.5</v>
      </c>
      <c r="J11" s="12"/>
      <c r="K11" s="12">
        <f ca="1">ROUND(INDIRECT(ADDRESS(ROW()+(0), COLUMN()+(-5), 1))*INDIRECT(ADDRESS(ROW()+(0), COLUMN()+(-2), 1)), 2)</f>
        <v>0.01</v>
      </c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0.019</v>
      </c>
      <c r="G12" s="13"/>
      <c r="H12" s="13"/>
      <c r="I12" s="14">
        <v>57.48</v>
      </c>
      <c r="J12" s="14"/>
      <c r="K12" s="14">
        <f ca="1">ROUND(INDIRECT(ADDRESS(ROW()+(0), COLUMN()+(-5), 1))*INDIRECT(ADDRESS(ROW()+(0), COLUMN()+(-2), 1)), 2)</f>
        <v>1.09</v>
      </c>
    </row>
    <row r="13" spans="1:11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3.33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0.006</v>
      </c>
      <c r="G15" s="13"/>
      <c r="H15" s="13"/>
      <c r="I15" s="14">
        <v>28</v>
      </c>
      <c r="J15" s="14"/>
      <c r="K15" s="14">
        <f ca="1">ROUND(INDIRECT(ADDRESS(ROW()+(0), COLUMN()+(-5), 1))*INDIRECT(ADDRESS(ROW()+(0), COLUMN()+(-2), 1)), 2)</f>
        <v>0.17</v>
      </c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9"/>
      <c r="K16" s="17">
        <f ca="1">ROUND(SUM(INDIRECT(ADDRESS(ROW()+(-1), COLUMN()+(0), 1))), 2)</f>
        <v>0.17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0.025</v>
      </c>
      <c r="G18" s="11"/>
      <c r="H18" s="11"/>
      <c r="I18" s="12">
        <v>28.42</v>
      </c>
      <c r="J18" s="12"/>
      <c r="K18" s="12">
        <f ca="1">ROUND(INDIRECT(ADDRESS(ROW()+(0), COLUMN()+(-5), 1))*INDIRECT(ADDRESS(ROW()+(0), COLUMN()+(-2), 1)), 2)</f>
        <v>0.71</v>
      </c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0.065</v>
      </c>
      <c r="G19" s="13"/>
      <c r="H19" s="13"/>
      <c r="I19" s="14">
        <v>23.81</v>
      </c>
      <c r="J19" s="14"/>
      <c r="K19" s="14">
        <f ca="1">ROUND(INDIRECT(ADDRESS(ROW()+(0), COLUMN()+(-5), 1))*INDIRECT(ADDRESS(ROW()+(0), COLUMN()+(-2), 1)), 2)</f>
        <v>1.55</v>
      </c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9"/>
      <c r="K20" s="17">
        <f ca="1">ROUND(SUM(INDIRECT(ADDRESS(ROW()+(-1), COLUMN()+(0), 1)),INDIRECT(ADDRESS(ROW()+(-2), COLUMN()+(0), 1))), 2)</f>
        <v>2.26</v>
      </c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3">
        <v>4</v>
      </c>
      <c r="G22" s="13"/>
      <c r="H22" s="13"/>
      <c r="I22" s="14">
        <f ca="1">ROUND(SUM(INDIRECT(ADDRESS(ROW()+(-2), COLUMN()+(2), 1)),INDIRECT(ADDRESS(ROW()+(-6), COLUMN()+(2), 1)),INDIRECT(ADDRESS(ROW()+(-9), COLUMN()+(2), 1))), 2)</f>
        <v>5.76</v>
      </c>
      <c r="J22" s="14"/>
      <c r="K22" s="14">
        <f ca="1">ROUND(INDIRECT(ADDRESS(ROW()+(0), COLUMN()+(-5), 1))*INDIRECT(ADDRESS(ROW()+(0), COLUMN()+(-2), 1))/100, 2)</f>
        <v>0.23</v>
      </c>
    </row>
    <row r="23" spans="1:11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1"/>
      <c r="K23" s="22">
        <f ca="1">ROUND(SUM(INDIRECT(ADDRESS(ROW()+(-1), COLUMN()+(0), 1)),INDIRECT(ADDRESS(ROW()+(-3), COLUMN()+(0), 1)),INDIRECT(ADDRESS(ROW()+(-7), COLUMN()+(0), 1)),INDIRECT(ADDRESS(ROW()+(-10), COLUMN()+(0), 1))), 2)</f>
        <v>5.99</v>
      </c>
    </row>
    <row r="26" spans="1:11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 t="s">
        <v>42</v>
      </c>
      <c r="K26" s="23"/>
    </row>
    <row r="27" spans="1:11" ht="13.50" thickBot="1" customHeight="1">
      <c r="A27" s="24" t="s">
        <v>43</v>
      </c>
      <c r="B27" s="24"/>
      <c r="C27" s="24"/>
      <c r="D27" s="24"/>
      <c r="E27" s="24"/>
      <c r="F27" s="24"/>
      <c r="G27" s="25">
        <v>1.10201e+006</v>
      </c>
      <c r="H27" s="25">
        <v>1.10201e+006</v>
      </c>
      <c r="I27" s="25"/>
      <c r="J27" s="25" t="s">
        <v>44</v>
      </c>
      <c r="K27" s="25"/>
    </row>
    <row r="28" spans="1:11" ht="24.0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  <c r="K28" s="27"/>
    </row>
    <row r="29" spans="1:11" ht="13.50" thickBot="1" customHeight="1">
      <c r="A29" s="24" t="s">
        <v>46</v>
      </c>
      <c r="B29" s="24"/>
      <c r="C29" s="24"/>
      <c r="D29" s="24"/>
      <c r="E29" s="24"/>
      <c r="F29" s="24"/>
      <c r="G29" s="25">
        <v>1.18202e+006</v>
      </c>
      <c r="H29" s="25">
        <v>1.18202e+006</v>
      </c>
      <c r="I29" s="25"/>
      <c r="J29" s="25" t="s">
        <v>47</v>
      </c>
      <c r="K29" s="25"/>
    </row>
    <row r="30" spans="1:11" ht="13.50" thickBot="1" customHeight="1">
      <c r="A30" s="26" t="s">
        <v>48</v>
      </c>
      <c r="B30" s="26"/>
      <c r="C30" s="26"/>
      <c r="D30" s="26"/>
      <c r="E30" s="26"/>
      <c r="F30" s="26"/>
      <c r="G30" s="27"/>
      <c r="H30" s="27"/>
      <c r="I30" s="27"/>
      <c r="J30" s="27"/>
      <c r="K30" s="27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0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H12"/>
    <mergeCell ref="I12:J12"/>
    <mergeCell ref="A13:B13"/>
    <mergeCell ref="C13:D13"/>
    <mergeCell ref="F13:J13"/>
    <mergeCell ref="A14:B14"/>
    <mergeCell ref="C14:D14"/>
    <mergeCell ref="E14:H14"/>
    <mergeCell ref="I14:J14"/>
    <mergeCell ref="A15:B15"/>
    <mergeCell ref="C15:D15"/>
    <mergeCell ref="F15:H15"/>
    <mergeCell ref="I15:J15"/>
    <mergeCell ref="A16:B16"/>
    <mergeCell ref="C16:D16"/>
    <mergeCell ref="F16:J16"/>
    <mergeCell ref="A17:B17"/>
    <mergeCell ref="C17:D17"/>
    <mergeCell ref="E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J20"/>
    <mergeCell ref="A21:B21"/>
    <mergeCell ref="C21:D21"/>
    <mergeCell ref="E21:H21"/>
    <mergeCell ref="I21:J21"/>
    <mergeCell ref="A22:B22"/>
    <mergeCell ref="C22:D22"/>
    <mergeCell ref="F22:H22"/>
    <mergeCell ref="I22:J22"/>
    <mergeCell ref="A23:B23"/>
    <mergeCell ref="C23:D23"/>
    <mergeCell ref="F23:J23"/>
    <mergeCell ref="A26:F26"/>
    <mergeCell ref="H26:I26"/>
    <mergeCell ref="J26:K26"/>
    <mergeCell ref="A27:F27"/>
    <mergeCell ref="G27:G28"/>
    <mergeCell ref="H27:I28"/>
    <mergeCell ref="J27:K28"/>
    <mergeCell ref="A28:F28"/>
    <mergeCell ref="A29:F29"/>
    <mergeCell ref="G29:G30"/>
    <mergeCell ref="H29:I30"/>
    <mergeCell ref="J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