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<sst xmlns="http://schemas.openxmlformats.org/spreadsheetml/2006/main" count="26" uniqueCount="26">
  <si>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</si>
  <si>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FOM020</t>
  </si>
  <si>
    <t xml:space="preserve">U</t>
  </si>
  <si>
    <t xml:space="preserve">Porta interior per a mampara modular.</t>
  </si>
  <si>
    <r>
      <rPr>
        <b/>
        <sz val="8.25"/>
        <color rgb="FF000000"/>
        <rFont val="Arial"/>
        <family val="2"/>
      </rPr>
      <t xml:space="preserve">Mòdul de mampara amb porta interior de 850 mm de fulla i 2 fixos laterals de 300 mm cadascun</t>
    </r>
    <r>
      <rPr>
        <sz val="8.25"/>
        <color rgb="FF000000"/>
        <rFont val="Arial"/>
        <family val="2"/>
      </rPr>
      <t xml:space="preserve">; per a mampara modular.</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</si>
  <si>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</si>
  <si>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</si>
  <si>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</si>
  <si>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</si>
  <si>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</si>
  <si>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</si>
  <si>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</si>
  <si>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mt26mmd017b</t>
  </si>
  <si>
    <t xml:space="preserve">U</t>
  </si>
  <si>
    <t xml:space="preserve">Mòdul de mampara amb porta interior de 850 mm de fulla i 2 fixos laterals de 300 mm cadascun, compost per panells de tauler aglomerat de 16 mm d'espessor amb acabat amb melamina, fixats mecànicament amb subjecció oculta, mitjacanyes horitzontals encastades en panell amb perfil de PVC de 10 mm, i càmera entre panells reblerta amb llana de roca; perfils verticals interns d'alumini, ocults entre mòduls, i perfils vists superiors de 35x45 mm i inferiors de 60x45 mm, d'alumini anoditzat o lacat estàndard; inclús frontisses i pany amb maneta.</t>
  </si>
  <si>
    <t xml:space="preserve">Subtotal materials:</t>
  </si>
  <si>
    <t xml:space="preserve">Mà d'obra</t>
  </si>
  <si>
    <t xml:space="preserve">mo011</t>
  </si>
  <si>
    <t xml:space="preserve">h</t>
  </si>
  <si>
    <t xml:space="preserve">Oficial 1ª muntador.</t>
  </si>
  <si>
    <t xml:space="preserve">Subtotal mà d'obra:</t>
  </si>
  <si>
    <t xml:space="preserve">Costos directes complementaris</t>
  </si>
  <si>
    <t xml:space="preserve">%</t>
  </si>
  <si>
    <t xml:space="preserve">Costos directes complementaris</t>
  </si>
  <si>
    <t xml:space="preserve">Cost de manteniment decennal: 53,73€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</si>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</sst>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6.29" customWidth="1"/>
    <col min="4" max="4" width="55.93"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97.50" thickBot="1" customHeight="1">
      <c r="A10" s="1" t="s">
        <v>12</v>
      </c>
      <c r="B10" s="1"/>
      <c r="C10" s="9" t="s">
        <v>13</v>
      </c>
      <c r="D10" s="1" t="s">
        <v>14</v>
      </c>
      <c r="E10" s="11">
        <v>1.000000</v>
      </c>
      <c r="F10" s="13">
        <v>1036.570000</v>
      </c>
      <c r="G10" s="13">
        <f ca="1">ROUND(INDIRECT(ADDRESS(ROW()+(0), COLUMN()+(-2), 1))*INDIRECT(ADDRESS(ROW()+(0), COLUMN()+(-1), 1)), 2)</f>
        <v>1036.570000</v>
      </c>
    </row>
    <row r="11" spans="1:7" ht="13.50" thickBot="1" customHeight="1">
      <c r="A11" s="14"/>
      <c r="B11" s="14"/>
      <c r="C11" s="14"/>
      <c r="D11" s="14"/>
      <c r="E11" s="8" t="s">
        <v>15</v>
      </c>
      <c r="F11" s="8"/>
      <c r="G11" s="16">
        <f ca="1">ROUND(SUM(INDIRECT(ADDRESS(ROW()+(-1), COLUMN()+(0), 1))), 2)</f>
        <v>1036.570000</v>
      </c>
    </row>
    <row r="12" spans="1:7" ht="13.50" thickBot="1" customHeight="1">
      <c r="A12" s="14">
        <v>2.000000</v>
      </c>
      <c r="B12" s="14"/>
      <c r="C12" s="14"/>
      <c r="D12" s="17" t="s">
        <v>16</v>
      </c>
      <c r="E12" s="17"/>
      <c r="F12" s="14"/>
      <c r="G12" s="14"/>
    </row>
    <row r="13" spans="1:7" ht="13.50" thickBot="1" customHeight="1">
      <c r="A13" s="1" t="s">
        <v>17</v>
      </c>
      <c r="B13" s="1"/>
      <c r="C13" s="9" t="s">
        <v>18</v>
      </c>
      <c r="D13" s="1" t="s">
        <v>19</v>
      </c>
      <c r="E13" s="11">
        <v>0.702000</v>
      </c>
      <c r="F13" s="13">
        <v>24.080000</v>
      </c>
      <c r="G13" s="13">
        <f ca="1">ROUND(INDIRECT(ADDRESS(ROW()+(0), COLUMN()+(-2), 1))*INDIRECT(ADDRESS(ROW()+(0), COLUMN()+(-1), 1)), 2)</f>
        <v>16.900000</v>
      </c>
    </row>
    <row r="14" spans="1:7" ht="13.50" thickBot="1" customHeight="1">
      <c r="A14" s="14"/>
      <c r="B14" s="14"/>
      <c r="C14" s="14"/>
      <c r="D14" s="14"/>
      <c r="E14" s="8" t="s">
        <v>20</v>
      </c>
      <c r="F14" s="8"/>
      <c r="G14" s="16">
        <f ca="1">ROUND(SUM(INDIRECT(ADDRESS(ROW()+(-1), COLUMN()+(0), 1))), 2)</f>
        <v>16.900000</v>
      </c>
    </row>
    <row r="15" spans="1:7" ht="13.50" thickBot="1" customHeight="1">
      <c r="A15" s="14">
        <v>3.000000</v>
      </c>
      <c r="B15" s="14"/>
      <c r="C15" s="14"/>
      <c r="D15" s="17" t="s">
        <v>21</v>
      </c>
      <c r="E15" s="17"/>
      <c r="F15" s="14"/>
      <c r="G15" s="14"/>
    </row>
    <row r="16" spans="1:7" ht="13.50" thickBot="1" customHeight="1">
      <c r="A16" s="18"/>
      <c r="B16" s="18"/>
      <c r="C16" s="19" t="s">
        <v>22</v>
      </c>
      <c r="D16" s="18" t="s">
        <v>23</v>
      </c>
      <c r="E16" s="11">
        <v>2.000000</v>
      </c>
      <c r="F16" s="13">
        <f ca="1">ROUND(SUM(INDIRECT(ADDRESS(ROW()+(-2), COLUMN()+(1), 1)),INDIRECT(ADDRESS(ROW()+(-5), COLUMN()+(1), 1))), 2)</f>
        <v>1053.470000</v>
      </c>
      <c r="G16" s="13">
        <f ca="1">ROUND(INDIRECT(ADDRESS(ROW()+(0), COLUMN()+(-2), 1))*INDIRECT(ADDRESS(ROW()+(0), COLUMN()+(-1), 1))/100, 2)</f>
        <v>21.070000</v>
      </c>
    </row>
    <row r="17" spans="1:7" ht="13.50" thickBot="1" customHeight="1">
      <c r="A17" s="20" t="s">
        <v>24</v>
      </c>
      <c r="B17" s="20"/>
      <c r="C17" s="21"/>
      <c r="D17" s="22"/>
      <c r="E17" s="23" t="s">
        <v>25</v>
      </c>
      <c r="F17" s="24"/>
      <c r="G17" s="25">
        <f ca="1">ROUND(SUM(INDIRECT(ADDRESS(ROW()+(-1), COLUMN()+(0), 1)),INDIRECT(ADDRESS(ROW()+(-3), COLUMN()+(0), 1)),INDIRECT(ADDRESS(ROW()+(-6), COLUMN()+(0), 1))), 2)</f>
        <v>1074.540000</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620079" right="0.472441" top="0.472441" bottom="0.472441" header="0.0" footer="0.0"/>
  <pageSetup paperSize="9" orientation="portrait"/>
  <rowBreaks count="0" manualBreakCount="0">
    </rowBreaks>
</worksheet>
</file>