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<sst xmlns="http://schemas.openxmlformats.org/spreadsheetml/2006/main" count="26" uniqueCount="26">
  <si>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</si>
  <si>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FOM020</t>
  </si>
  <si>
    <t xml:space="preserve">U</t>
  </si>
  <si>
    <t xml:space="preserve">Porta interior per a mampara modular.</t>
  </si>
  <si>
    <r>
      <rPr>
        <sz val="8.25"/>
        <color rgb="FF000000"/>
        <rFont val="Arial"/>
        <family val="2"/>
      </rPr>
      <t xml:space="preserve">Porta interior de tauler aglomerat acabat amb melamina, amb estructura interna d'alumini, fix superior amb panells de tauler aglomerat de 16 mm d'espessor acabat amb melamina amb mitjacanyes horitzontals de PVC i càmera entre panells reblerta amb llana de roca; per a mampara modular.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</si>
  <si>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</si>
  <si>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</si>
  <si>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</si>
  <si>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</si>
  <si>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</si>
  <si>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</si>
  <si>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</si>
  <si>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mt26mmd016a</t>
  </si>
  <si>
    <t xml:space="preserve">U</t>
  </si>
  <si>
    <t xml:space="preserve">Porta interior de tauler aglomerat acabat amb melamina, amb estructura interna d'alumini, fix superior amb panells de tauler aglomerat de 16 mm d'espessor acabat amb melamina amb mitjacanyes horitzontals de PVC i càmera entre panells reblerta amb llana de roca, perfils superiors vists i marc de porta d'alumini anoditzat o lacat estàndard; amb frontisses i pany amb pom.</t>
  </si>
  <si>
    <t xml:space="preserve">Subtotal materials:</t>
  </si>
  <si>
    <t xml:space="preserve">Mà d'obra</t>
  </si>
  <si>
    <t xml:space="preserve">mo011</t>
  </si>
  <si>
    <t xml:space="preserve">h</t>
  </si>
  <si>
    <t xml:space="preserve">Oficial 1ª muntador.</t>
  </si>
  <si>
    <t xml:space="preserve">Subtotal mà d'obra:</t>
  </si>
  <si>
    <t xml:space="preserve">Costos directes complementaris</t>
  </si>
  <si>
    <t xml:space="preserve">%</t>
  </si>
  <si>
    <t xml:space="preserve">Costos directes complementaris</t>
  </si>
  <si>
    <t xml:space="preserve">Cost de manteniment decennal: 11,24€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</si>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</sst>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6.29" customWidth="1"/>
    <col min="4" max="4" width="74.80"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199.56</v>
      </c>
      <c r="G10" s="14">
        <f ca="1">ROUND(INDIRECT(ADDRESS(ROW()+(0), COLUMN()+(-2), 1))*INDIRECT(ADDRESS(ROW()+(0), COLUMN()+(-1), 1)), 2)</f>
        <v>199.56</v>
      </c>
    </row>
    <row r="11" spans="1:7" ht="13.50" thickBot="1" customHeight="1">
      <c r="A11" s="15"/>
      <c r="B11" s="15"/>
      <c r="C11" s="15"/>
      <c r="D11" s="15"/>
      <c r="E11" s="9" t="s">
        <v>15</v>
      </c>
      <c r="F11" s="9"/>
      <c r="G11" s="17">
        <f ca="1">ROUND(SUM(INDIRECT(ADDRESS(ROW()+(-1), COLUMN()+(0), 1))), 2)</f>
        <v>199.56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0.711</v>
      </c>
      <c r="F13" s="14">
        <v>29.34</v>
      </c>
      <c r="G13" s="14">
        <f ca="1">ROUND(INDIRECT(ADDRESS(ROW()+(0), COLUMN()+(-2), 1))*INDIRECT(ADDRESS(ROW()+(0), COLUMN()+(-1), 1)), 2)</f>
        <v>20.86</v>
      </c>
    </row>
    <row r="14" spans="1:7" ht="13.50" thickBot="1" customHeight="1">
      <c r="A14" s="15"/>
      <c r="B14" s="15"/>
      <c r="C14" s="15"/>
      <c r="D14" s="15"/>
      <c r="E14" s="9" t="s">
        <v>20</v>
      </c>
      <c r="F14" s="9"/>
      <c r="G14" s="17">
        <f ca="1">ROUND(SUM(INDIRECT(ADDRESS(ROW()+(-1), COLUMN()+(0), 1))), 2)</f>
        <v>20.86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220.42</v>
      </c>
      <c r="G16" s="14">
        <f ca="1">ROUND(INDIRECT(ADDRESS(ROW()+(0), COLUMN()+(-2), 1))*INDIRECT(ADDRESS(ROW()+(0), COLUMN()+(-1), 1))/100, 2)</f>
        <v>4.41</v>
      </c>
    </row>
    <row r="17" spans="1:7" ht="13.50" thickBot="1" customHeight="1">
      <c r="A17" s="21" t="s">
        <v>24</v>
      </c>
      <c r="B17" s="21"/>
      <c r="C17" s="22"/>
      <c r="D17" s="23"/>
      <c r="E17" s="24" t="s">
        <v>25</v>
      </c>
      <c r="F17" s="25"/>
      <c r="G17" s="26">
        <f ca="1">ROUND(SUM(INDIRECT(ADDRESS(ROW()+(-1), COLUMN()+(0), 1)),INDIRECT(ADDRESS(ROW()+(-3), COLUMN()+(0), 1)),INDIRECT(ADDRESS(ROW()+(-6), COLUMN()+(0), 1))), 2)</f>
        <v>224.83</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