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<sst xmlns="http://schemas.openxmlformats.org/spreadsheetml/2006/main" count="44" uniqueCount="44">
  <si>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</si>
  <si>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ICC115</t>
  </si>
  <si>
    <t xml:space="preserve">U</t>
  </si>
  <si>
    <t xml:space="preserve">Caldera a gasoil, domèstica, de baixa temperatura, de peu, per a calefacció.</t>
  </si>
  <si>
    <r>
      <rPr>
        <sz val="8.25"/>
        <color rgb="FF000000"/>
        <rFont val="Arial"/>
        <family val="2"/>
      </rPr>
      <t xml:space="preserve">Caldera de peu, de baixa temperatura, amb cos de foneria de ferro gris GL 180 per a cremador pressuritzat per a gasoil, tecnologia Thermostream (principi d'anticondensació, no necessita temperatura mínima de retorn), potència de calefacció 45 kW, pes 246 kg, dimensions 881x600x787 mm, número d'elements 4, contingut d'aigua 61 l, pressió màxima de treball 4 bar, cremador de gasoil de flama blau de 48 kW de potència, quadre de regulació, de 154x366x327 mm, amb cronotermòstat modulant amb sonda de temperatura exterior, kit d'unió de caldera a gasoil a col·lector o grup de bombament, kit de seguretat per a caldera a gasoil, kit d'unió de caldera a gasoil a vas d'expansió,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</si>
  <si>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</si>
  <si>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</si>
  <si>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</si>
  <si>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</si>
  <si>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</si>
  <si>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</si>
  <si>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</si>
  <si>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mt38cqj100p</t>
  </si>
  <si>
    <t xml:space="preserve">U</t>
  </si>
  <si>
    <t xml:space="preserve">Caldera de peu, de baixa temperatura, amb cos de foneria de ferro gris GL 180 per a cremador pressuritzat per a gasoil, tecnologia Thermostream (principi d'anticondensació, no necessita temperatura mínima de retorn), potència de calefacció 45 kW, pes 246 kg, dimensions 881x600x787 mm, número d'elements 4, contingut d'aigua 61 l, pressió màxima de treball 4 bar.</t>
  </si>
  <si>
    <t xml:space="preserve">mt38cqj101a</t>
  </si>
  <si>
    <t xml:space="preserve">U</t>
  </si>
  <si>
    <t xml:space="preserve">Quadre de regulació, de 154x366x327 mm, amb cronotermòstat modulant amb sonda de temperatura exterior.</t>
  </si>
  <si>
    <t xml:space="preserve">mt38cqj102p</t>
  </si>
  <si>
    <t xml:space="preserve">U</t>
  </si>
  <si>
    <t xml:space="preserve">Cremador de gasoil de flama blau de 48 kW de potència, per a calderes de 38,5 a 47 kW de potència.</t>
  </si>
  <si>
    <t xml:space="preserve">mt38cqj520b</t>
  </si>
  <si>
    <t xml:space="preserve">U</t>
  </si>
  <si>
    <t xml:space="preserve">Kit de seguretat per a caldera a gasoil, compost per manòmetre, vàlvula de seguretat i purgador d'aire.</t>
  </si>
  <si>
    <t xml:space="preserve">mt38cqj530b</t>
  </si>
  <si>
    <t xml:space="preserve">U</t>
  </si>
  <si>
    <t xml:space="preserve">Kit d'unió de caldera a gasoil a vas d'expansió, amb vàlvula d'omplert i buidatge.</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</si>
  <si>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</si>
  <si>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</si>
  <si>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</si>
  <si>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</si>
  <si>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</si>
  <si>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</si>
  <si>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</si>
  <si>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</si>
  <si>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</si>
  <si>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</si>
  <si>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</si>
  <si>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</si>
  <si>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</si>
  <si>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</si>
  <si>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</si>
  <si>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4.645,50€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</si>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</sst>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1974.38</v>
      </c>
      <c r="H10" s="12">
        <f ca="1">ROUND(INDIRECT(ADDRESS(ROW()+(0), COLUMN()+(-2), 1))*INDIRECT(ADDRESS(ROW()+(0), COLUMN()+(-1), 1)), 2)</f>
        <v>1974.38</v>
      </c>
    </row>
    <row r="11" spans="1:8" ht="24.00" thickBot="1" customHeight="1">
      <c r="A11" s="1" t="s">
        <v>15</v>
      </c>
      <c r="B11" s="1"/>
      <c r="C11" s="1"/>
      <c r="D11" s="10" t="s">
        <v>16</v>
      </c>
      <c r="E11" s="1" t="s">
        <v>17</v>
      </c>
      <c r="F11" s="11">
        <v>1</v>
      </c>
      <c r="G11" s="12">
        <v>487.5</v>
      </c>
      <c r="H11" s="12">
        <f ca="1">ROUND(INDIRECT(ADDRESS(ROW()+(0), COLUMN()+(-2), 1))*INDIRECT(ADDRESS(ROW()+(0), COLUMN()+(-1), 1)), 2)</f>
        <v>487.5</v>
      </c>
    </row>
    <row r="12" spans="1:8" ht="24.00" thickBot="1" customHeight="1">
      <c r="A12" s="1" t="s">
        <v>18</v>
      </c>
      <c r="B12" s="1"/>
      <c r="C12" s="1"/>
      <c r="D12" s="10" t="s">
        <v>19</v>
      </c>
      <c r="E12" s="1" t="s">
        <v>20</v>
      </c>
      <c r="F12" s="11">
        <v>1</v>
      </c>
      <c r="G12" s="12">
        <v>1121.25</v>
      </c>
      <c r="H12" s="12">
        <f ca="1">ROUND(INDIRECT(ADDRESS(ROW()+(0), COLUMN()+(-2), 1))*INDIRECT(ADDRESS(ROW()+(0), COLUMN()+(-1), 1)), 2)</f>
        <v>1121.25</v>
      </c>
    </row>
    <row r="13" spans="1:8" ht="24.00" thickBot="1" customHeight="1">
      <c r="A13" s="1" t="s">
        <v>21</v>
      </c>
      <c r="B13" s="1"/>
      <c r="C13" s="1"/>
      <c r="D13" s="10" t="s">
        <v>22</v>
      </c>
      <c r="E13" s="1" t="s">
        <v>23</v>
      </c>
      <c r="F13" s="11">
        <v>1</v>
      </c>
      <c r="G13" s="12">
        <v>170.63</v>
      </c>
      <c r="H13" s="12">
        <f ca="1">ROUND(INDIRECT(ADDRESS(ROW()+(0), COLUMN()+(-2), 1))*INDIRECT(ADDRESS(ROW()+(0), COLUMN()+(-1), 1)), 2)</f>
        <v>170.63</v>
      </c>
    </row>
    <row r="14" spans="1:8" ht="13.50" thickBot="1" customHeight="1">
      <c r="A14" s="1" t="s">
        <v>24</v>
      </c>
      <c r="B14" s="1"/>
      <c r="C14" s="1"/>
      <c r="D14" s="10" t="s">
        <v>25</v>
      </c>
      <c r="E14" s="1" t="s">
        <v>26</v>
      </c>
      <c r="F14" s="11">
        <v>1</v>
      </c>
      <c r="G14" s="12">
        <v>131.63</v>
      </c>
      <c r="H14" s="12">
        <f ca="1">ROUND(INDIRECT(ADDRESS(ROW()+(0), COLUMN()+(-2), 1))*INDIRECT(ADDRESS(ROW()+(0), COLUMN()+(-1), 1)), 2)</f>
        <v>131.63</v>
      </c>
    </row>
    <row r="15" spans="1:8" ht="13.50" thickBot="1" customHeight="1">
      <c r="A15" s="1" t="s">
        <v>27</v>
      </c>
      <c r="B15" s="1"/>
      <c r="C15" s="1"/>
      <c r="D15" s="10" t="s">
        <v>28</v>
      </c>
      <c r="E15" s="1" t="s">
        <v>29</v>
      </c>
      <c r="F15" s="13">
        <v>1</v>
      </c>
      <c r="G15" s="14">
        <v>1.68</v>
      </c>
      <c r="H15" s="14">
        <f ca="1">ROUND(INDIRECT(ADDRESS(ROW()+(0), COLUMN()+(-2), 1))*INDIRECT(ADDRESS(ROW()+(0), COLUMN()+(-1), 1)), 2)</f>
        <v>1.68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3887.07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4.64</v>
      </c>
      <c r="G18" s="12">
        <v>29.34</v>
      </c>
      <c r="H18" s="12">
        <f ca="1">ROUND(INDIRECT(ADDRESS(ROW()+(0), COLUMN()+(-2), 1))*INDIRECT(ADDRESS(ROW()+(0), COLUMN()+(-1), 1)), 2)</f>
        <v>136.14</v>
      </c>
    </row>
    <row r="19" spans="1:8" ht="13.50" thickBot="1" customHeight="1">
      <c r="A19" s="1" t="s">
        <v>35</v>
      </c>
      <c r="B19" s="1"/>
      <c r="C19" s="1"/>
      <c r="D19" s="10" t="s">
        <v>36</v>
      </c>
      <c r="E19" s="1" t="s">
        <v>37</v>
      </c>
      <c r="F19" s="13">
        <v>4.64</v>
      </c>
      <c r="G19" s="14">
        <v>25.25</v>
      </c>
      <c r="H19" s="14">
        <f ca="1">ROUND(INDIRECT(ADDRESS(ROW()+(0), COLUMN()+(-2), 1))*INDIRECT(ADDRESS(ROW()+(0), COLUMN()+(-1), 1)), 2)</f>
        <v>117.16</v>
      </c>
    </row>
    <row r="20" spans="1:8" ht="13.50" thickBot="1" customHeight="1">
      <c r="A20" s="15"/>
      <c r="B20" s="15"/>
      <c r="C20" s="15"/>
      <c r="D20" s="15"/>
      <c r="E20" s="15"/>
      <c r="F20" s="9" t="s">
        <v>38</v>
      </c>
      <c r="G20" s="9"/>
      <c r="H20" s="17">
        <f ca="1">ROUND(SUM(INDIRECT(ADDRESS(ROW()+(-1), COLUMN()+(0), 1)),INDIRECT(ADDRESS(ROW()+(-2), COLUMN()+(0), 1))), 2)</f>
        <v>253.3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4140.37</v>
      </c>
      <c r="H22" s="14">
        <f ca="1">ROUND(INDIRECT(ADDRESS(ROW()+(0), COLUMN()+(-2), 1))*INDIRECT(ADDRESS(ROW()+(0), COLUMN()+(-1), 1))/100, 2)</f>
        <v>82.81</v>
      </c>
    </row>
    <row r="23" spans="1:8" ht="13.50" thickBot="1" customHeight="1">
      <c r="A23" s="21" t="s">
        <v>42</v>
      </c>
      <c r="B23" s="21"/>
      <c r="C23" s="21"/>
      <c r="D23" s="22"/>
      <c r="E23" s="23"/>
      <c r="F23" s="24" t="s">
        <v>43</v>
      </c>
      <c r="G23" s="25"/>
      <c r="H23" s="26">
        <f ca="1">ROUND(SUM(INDIRECT(ADDRESS(ROW()+(-1), COLUMN()+(0), 1)),INDIRECT(ADDRESS(ROW()+(-3), COLUMN()+(0), 1)),INDIRECT(ADDRESS(ROW()+(-7), COLUMN()+(0), 1))), 2)</f>
        <v>4223.18</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